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5579DE-E274-4ED4-A2B2-B90082E808EC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титул" sheetId="9" r:id="rId1"/>
    <sheet name="ф 2" sheetId="12" r:id="rId2"/>
    <sheet name="ф 3" sheetId="13" r:id="rId3"/>
    <sheet name="ф 4" sheetId="3" r:id="rId4"/>
    <sheet name="ф 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2" l="1"/>
  <c r="E12" i="12" l="1"/>
  <c r="I14" i="14" l="1"/>
  <c r="I15" i="14"/>
  <c r="I16" i="14"/>
  <c r="I17" i="14"/>
  <c r="I18" i="14"/>
  <c r="I19" i="14"/>
  <c r="I20" i="14"/>
  <c r="I13" i="14"/>
  <c r="J17" i="14"/>
  <c r="J16" i="14"/>
  <c r="F13" i="12" l="1"/>
  <c r="J15" i="14" l="1"/>
  <c r="J14" i="14"/>
  <c r="J18" i="14"/>
  <c r="J20" i="14"/>
  <c r="J13" i="14"/>
  <c r="G19" i="12"/>
  <c r="G17" i="12"/>
  <c r="G16" i="12"/>
  <c r="G15" i="12"/>
  <c r="F12" i="12"/>
  <c r="G12" i="12" l="1"/>
  <c r="G13" i="12"/>
</calcChain>
</file>

<file path=xl/sharedStrings.xml><?xml version="1.0" encoding="utf-8"?>
<sst xmlns="http://schemas.openxmlformats.org/spreadsheetml/2006/main" count="176" uniqueCount="122">
  <si>
    <t>Код аналитической программной классификации</t>
  </si>
  <si>
    <t>МП</t>
  </si>
  <si>
    <t>Пп</t>
  </si>
  <si>
    <t>ОМ</t>
  </si>
  <si>
    <t>М</t>
  </si>
  <si>
    <t>Всего</t>
  </si>
  <si>
    <t>07</t>
  </si>
  <si>
    <t>01</t>
  </si>
  <si>
    <t>04</t>
  </si>
  <si>
    <t>06</t>
  </si>
  <si>
    <t>05</t>
  </si>
  <si>
    <t>4</t>
  </si>
  <si>
    <t>5</t>
  </si>
  <si>
    <t>6</t>
  </si>
  <si>
    <t>Наименование муниципальной программы, подпрограммы</t>
  </si>
  <si>
    <t>Источник финансирования</t>
  </si>
  <si>
    <t>в том числе:</t>
  </si>
  <si>
    <t>Фактические расходы на отчетную дату</t>
  </si>
  <si>
    <t>Оценка расходов, тыс.руб.</t>
  </si>
  <si>
    <t>Наименование подпрограммы, основного мероприятия, мероприятия</t>
  </si>
  <si>
    <t>Срок выполнения плановый</t>
  </si>
  <si>
    <t>Срок выполнения фактический</t>
  </si>
  <si>
    <t>Проблемы, возникшие в ходе реализации мероприятия</t>
  </si>
  <si>
    <t>Коды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</si>
  <si>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</si>
  <si>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</si>
  <si>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</si>
  <si>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</si>
  <si>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</si>
  <si>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УТВЕРЖДАЮ</t>
  </si>
  <si>
    <t>16</t>
  </si>
  <si>
    <t>0</t>
  </si>
  <si>
    <t>Вовлечение граждан, организаций в реализацию мероприятий в сфере формирования комфортной городской среды</t>
  </si>
  <si>
    <t>Выполнение работ по благоустройству дворовых территорий многоквартирных домов в соответствии с минимальным перечнем работ</t>
  </si>
  <si>
    <t>Сдача-приемка работ по дворовым территориям, благоустраиваемым с привлечением средств федерального бюджета</t>
  </si>
  <si>
    <t>Выполнение работ по благоустройству общественных территорий в соответствии с дизайн-проектом</t>
  </si>
  <si>
    <t>Сдача-приемка работ по общественным территориям, благоустраиваемым с привлечением средств федерального бюджета</t>
  </si>
  <si>
    <t>Софинансирование мероприятий по благоустройству дворовых и общественных территорий; обсуждение территорий, подлежащих благоустройству, проведение весеннего и осеннего месячников по санитарной очистке территории города</t>
  </si>
  <si>
    <t>Организация заседаний общественной комиссии</t>
  </si>
  <si>
    <t>Публикация материалов в местных СМИ, мониторинг работы в ГИС ЖКХ</t>
  </si>
  <si>
    <t>Раскрытие информации о реализации мероприятий муниципальной программы</t>
  </si>
  <si>
    <t xml:space="preserve">факт на конец отчетного периода  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</si>
  <si>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</si>
  <si>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проценты</t>
  </si>
  <si>
    <t>Количество общественных территорий (парки, скверы, набережные и т.д.)</t>
  </si>
  <si>
    <t>Площадь благоустроенных общественных территорий, приходящихся на 1 жителя муниципального образования</t>
  </si>
  <si>
    <t>количество проведенных мероприятий по благоустройству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</si>
  <si>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</t>
  </si>
  <si>
    <t>Трудовое участие граждан, организаций в выполнении мероприятий по благоустройству территорий города</t>
  </si>
  <si>
    <t>Отношение фактических расходов  к оценке расходов, %</t>
  </si>
  <si>
    <t>Отчет о реализации муниципальной программы   "Формирование современной городской среды" на территории муниципального образования "Город Воткинск" на 2018-2024 годы"</t>
  </si>
  <si>
    <t>"Формирование современной городской среды" на территории муниципального образования "Город Воткинск" на 2018-2024 годы</t>
  </si>
  <si>
    <t>2018 - 2024 годы</t>
  </si>
  <si>
    <t>Реализация мероприятий по благоустройству дворовых территорий</t>
  </si>
  <si>
    <t>Реализация мероприятий по благоустройству общественных территорий</t>
  </si>
  <si>
    <t>Информация о ходе реализации муниципальной программы с постоянной регулярностью освещаются в СМИ, интернет-сообществах.</t>
  </si>
  <si>
    <r>
      <t xml:space="preserve">Ответственный исполнитель </t>
    </r>
    <r>
      <rPr>
        <u/>
        <sz val="11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</si>
  <si>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Форма 2</t>
  </si>
  <si>
    <r>
      <rPr>
        <sz val="10"/>
        <rFont val="Times New Roman"/>
        <family val="1"/>
        <charset val="204"/>
      </rPr>
      <t>Наименование муниципальной программы</t>
    </r>
    <r>
      <rPr>
        <b/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 на 2018-2024 годы</t>
    </r>
  </si>
  <si>
    <r>
      <t xml:space="preserve">Ответственный исполнитель </t>
    </r>
    <r>
      <rPr>
        <u/>
        <sz val="10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</si>
  <si>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Оценка расходов согласно муниципальной программе</t>
  </si>
  <si>
    <t xml:space="preserve">   средства бюджета Удмуртской Республики</t>
  </si>
  <si>
    <t xml:space="preserve">   собственные средства бюджета муниципального образования</t>
  </si>
  <si>
    <t xml:space="preserve">   средства бюджета Российской Федерации</t>
  </si>
  <si>
    <t>1) бюджет муниципального образования</t>
  </si>
  <si>
    <t>3) иные источники (ср-ва населения)</t>
  </si>
  <si>
    <t>2) средства бюджетов других уровней бюджетной системы Российской Федерации, планируемые к привлечению</t>
  </si>
  <si>
    <t>Форма 3</t>
  </si>
  <si>
    <r>
      <rPr>
        <sz val="12"/>
        <rFont val="Times New Roman"/>
        <family val="1"/>
        <charset val="204"/>
      </rPr>
      <t>Наименование муниципальной программы</t>
    </r>
    <r>
      <rPr>
        <b/>
        <sz val="12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 на 2018-2024 годы</t>
    </r>
  </si>
  <si>
    <t>Ответственный исполнитель подпрограммы, основного мероприятия, мероприятия</t>
  </si>
  <si>
    <t>Ожидаемый непосредственный результат, целевой показатель (индикатор)</t>
  </si>
  <si>
    <t>Достигнутый результат, целевой показатель (индикатор)</t>
  </si>
  <si>
    <t>Форма 4</t>
  </si>
  <si>
    <t>Форма 5</t>
  </si>
  <si>
    <t>факт на начало отчетного периода (за прошлый год)</t>
  </si>
  <si>
    <t>план на конец отчетного (текущего) года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</si>
  <si>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</t>
  </si>
  <si>
    <t>Относительное отклонение факта от плана*</t>
  </si>
  <si>
    <t>Темп роста к уровню прошлого года, (гр 8/гр 6*100) %**</t>
  </si>
  <si>
    <t>Выполнение работ в соответствии с минимальным перечнем работ по благоустройству территорий, прилегающих к многоквартирным домам, с расположенными на них объектами, предназначенными для обслуживания и эксплуатации таких домов, и элементами благоустройства этих территорий, в том числе парковками (парковочными местами), тротуарами и автомобильными дорогами, включая автомобильные дороги, образующие проезды к территориям, прилегающим к многоквартирным домам, освещение дворовых территорий, установка малых архитектурных форм (скамейки, урны для мусора)</t>
  </si>
  <si>
    <t>Контроль за ходом выполнения муниципальной программы, в том числе реализацией конкретных мероприятий</t>
  </si>
  <si>
    <t>Выполнение работ в соответствии с перечнем дополнительных видов работ по благоустройству дворовых территорий многоквартирных домов: оборудование детских и (или) спортивных площадок, озеленение территорий</t>
  </si>
  <si>
    <t>Мероприятия по сдаче-приемке работ по общественным территориям, благоустраиваемым с привлечением средств федерального бюджета</t>
  </si>
  <si>
    <t>Мероприятия по выполнению работ по благоустройству общественных территорий в соответствии с проектно-сметной документацией</t>
  </si>
  <si>
    <t>Выполнение работ по благоустройству дворовых территорий многоквартирных домов в соответствии с перечнем дополнительных видов работ</t>
  </si>
  <si>
    <t>Доля благоустроенных дворовых территорий многоквартирных домов от общего количества дворовых территорий (нарастающим итогом, начиная с 2018 г.)</t>
  </si>
  <si>
    <t>Единица</t>
  </si>
  <si>
    <t>Площадь благоустроенных общественных территорий (парки, скверы, набережные и т.д.)</t>
  </si>
  <si>
    <t>Кв.м</t>
  </si>
  <si>
    <t>7</t>
  </si>
  <si>
    <t>тыс. руб.</t>
  </si>
  <si>
    <t>Заместитель главы Администрации города Воткинска по архитектуре, строительству, ЖКХ и транспорту</t>
  </si>
  <si>
    <t>А.А. Гредягин</t>
  </si>
  <si>
    <t>Разработка проектоной документации по благоустройству общественных территорий</t>
  </si>
  <si>
    <t>Выполнение работ по разработке проектной документации</t>
  </si>
  <si>
    <t>Работы по благоустройству дворовых территорий, включенных в адресный перечень согласно программе, завершатся во втором полугодии.</t>
  </si>
  <si>
    <t>После завершения работ по благоустройству количество мероприятий будет уточнено по итогам второго полугодия.</t>
  </si>
  <si>
    <t>По итогам завершения работ по благоустройству доля будет уточнена по итогам второго полугодия.</t>
  </si>
  <si>
    <t>Работы по благоустройству дворовых территорий завершатся во втором полугодии.</t>
  </si>
  <si>
    <t>Управление ЖКХ, МКУ "УКС г. Воткинска"</t>
  </si>
  <si>
    <t>Управление ЖКХ, МКУ "УКС г. Воткинска", Управление образования, Управление культуры, спорта и молодежной политики</t>
  </si>
  <si>
    <t>Управление ЖКХ, МКУ "УКС г. Воткинска", Управление архитектуры и градостроительства, Управление образования, Управление культуры, спорта и молодежной политики</t>
  </si>
  <si>
    <t>Заседания общественной комиссии проводятся регулярно, доводится информация о ходе работ.</t>
  </si>
  <si>
    <t xml:space="preserve">                          " 14 " июля 2024 г.</t>
  </si>
  <si>
    <t>по состоянию на 01.07.2024</t>
  </si>
  <si>
    <t xml:space="preserve">  Отчет о расходах на реализацию муниципальной программы за счет всех источников финансирования                                                                                          по состоянию на 01.07.2024</t>
  </si>
  <si>
    <t>Отчет о выполнении основных мероприятий муниципальной программы по состоянию на 01.07.2024</t>
  </si>
  <si>
    <t>Отчет о выполнении сводных показателей муниципальных заданий на оказание муниципальных услуг (выполнение работ)                                                              муниципальными учреждениями муниципального образования "Город Воткинск" по муниципальной программе                                                                                              по состоянию на 01.07.2024</t>
  </si>
  <si>
    <t>в 2024 году муниципальное задание не предусмотрено</t>
  </si>
  <si>
    <t>Отчет о достигнутых значениях целевых показателей (индикаторов) муниципальной программы по состоянию на 01.07.2024</t>
  </si>
  <si>
    <t>Работы по благоустройству восьми дворовых территорий завершатся во втором полугодии.</t>
  </si>
  <si>
    <t>Работы по благоустройству общественной территории "Богатыревский парк" в соответствии с дизайн-проектом завершатся во втором полугодии.</t>
  </si>
  <si>
    <t>Приемка работ по благоустройству общественной территории "Богатыревский парк" планируется во втором полугодии.</t>
  </si>
  <si>
    <t>Приемка работ по благоустройству восьми дворовых территорий планируется во втором полугодии.</t>
  </si>
  <si>
    <t>Выполнены работы по подготовке проекта благоустройства набережной "Сила музыки и ветра"</t>
  </si>
  <si>
    <t>Выполнение работ по подготовке конкурсной заявки участника Всероссийского конкурса лучших проектов создания комфортной городской среды</t>
  </si>
  <si>
    <t>Администрация города Воткинска, Управление АиГ Администрации города Воткинска</t>
  </si>
  <si>
    <t>Выполнены работы по подготовке заявки на Всероссийский конкурс лучших проектов создания комфортной городской среды с проектом по благоустройства набережной "Сила музыки и ветра"</t>
  </si>
  <si>
    <t xml:space="preserve">Выполнение работ по подготовке конкурсной заявки </t>
  </si>
  <si>
    <t xml:space="preserve">Софинансирование граждан по благоустройству придомовых территорий составляет от 15% до 20%. В период с 15.03.2024 по 30.04.2024 на единой федеральной платформе для онлайн-голосования za.gorodsreda.ru проводилось голосование по выбору дизайн-проекта благоустройства Богатыревского парка, планируемого к благоустройству в 2025 году. По результатам голосования наибольшее число голосов было отдано дизайн-проекту № 1. Всего в голосовании приняло участие 10125 чел.
</t>
  </si>
  <si>
    <t>В 2024 году проводятся мероприятия по благоустройству Богатыревского парка. Работы завершатся во втором полугодии.</t>
  </si>
  <si>
    <t>Софинансирование граждан по благоустройству придомовых территорий составляет от 15% до 20%. Объем финансового участия будет уточнен по итогам второго полугодия.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</si>
</sst>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sz val="12"/>
      <name val="Calibri"/>
      <family val="2"/>
      <charset val="204"/>
    </font>
    <font>
      <b/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Fill="1"/>
    <xf numFmtId="0" fontId="2" fillId="0" borderId="0" xfId="0" applyFont="1"/>
    <xf numFmtId="49" fontId="0" fillId="0" borderId="0" xfId="0" applyNumberFormat="1"/>
    <xf numFmtId="0" fontId="19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16" fillId="0" borderId="2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/>
    <xf numFmtId="0" fontId="8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wrapText="1"/>
    </xf>
    <xf numFmtId="0" fontId="22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5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1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1" applyFont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wrapText="1"/>
    </xf>
    <xf numFmtId="0" fontId="22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/>
    <xf numFmtId="0" fontId="17" fillId="0" borderId="5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F1" workbookViewId="0">
      <selection activeCell="N15" sqref="N15:N16"/>
    </sheetView>
  </sheetViews>
  <sheetFormatPr defaultRowHeight="15" x14ac:dyDescent="0.25"/>
  <cols>
    <col min="1" max="5" width="3.28515625" hidden="1" customWidth="1"/>
    <col min="6" max="6" width="31.85546875" customWidth="1"/>
    <col min="7" max="7" width="13.42578125" customWidth="1"/>
    <col min="8" max="8" width="5.42578125" customWidth="1"/>
    <col min="9" max="10" width="4" customWidth="1"/>
    <col min="11" max="11" width="6.42578125" customWidth="1"/>
    <col min="12" max="12" width="4.5703125" customWidth="1"/>
    <col min="13" max="13" width="9" customWidth="1"/>
    <col min="14" max="14" width="9.42578125" customWidth="1"/>
    <col min="15" max="15" width="14.28515625" customWidth="1"/>
    <col min="16" max="16" width="9.5703125" customWidth="1"/>
    <col min="17" max="17" width="18.42578125" customWidth="1"/>
  </cols>
  <sheetData>
    <row r="1" spans="1:18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76" t="s">
        <v>29</v>
      </c>
      <c r="P1" s="77"/>
      <c r="Q1" s="77"/>
      <c r="R1" s="8"/>
    </row>
    <row r="2" spans="1:18" ht="47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78" t="s">
        <v>91</v>
      </c>
      <c r="P2" s="79"/>
      <c r="Q2" s="79"/>
      <c r="R2" s="79"/>
    </row>
    <row r="3" spans="1:18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7"/>
      <c r="P3" s="7"/>
      <c r="Q3" s="9" t="s">
        <v>92</v>
      </c>
      <c r="R3" s="9"/>
    </row>
    <row r="4" spans="1:18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80" t="s">
        <v>103</v>
      </c>
      <c r="P4" s="80"/>
      <c r="Q4" s="80"/>
      <c r="R4" s="80"/>
    </row>
    <row r="5" spans="1:18" ht="52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8"/>
      <c r="O5" s="18"/>
      <c r="P5" s="1"/>
      <c r="Q5" s="1"/>
    </row>
    <row r="6" spans="1:18" ht="39.75" customHeight="1" x14ac:dyDescent="0.25">
      <c r="A6" s="81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8" ht="17.45" customHeight="1" x14ac:dyDescent="0.25">
      <c r="A7" s="81" t="s">
        <v>104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8" ht="13.9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</sheetData>
  <mergeCells count="5">
    <mergeCell ref="O1:Q1"/>
    <mergeCell ref="O2:R2"/>
    <mergeCell ref="O4:R4"/>
    <mergeCell ref="A6:Q6"/>
    <mergeCell ref="A7:Q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9"/>
  <sheetViews>
    <sheetView workbookViewId="0">
      <selection activeCell="F20" sqref="F20"/>
    </sheetView>
  </sheetViews>
  <sheetFormatPr defaultRowHeight="15" x14ac:dyDescent="0.25"/>
  <cols>
    <col min="1" max="1" width="4.7109375" customWidth="1"/>
    <col min="2" max="2" width="4.5703125" customWidth="1"/>
    <col min="3" max="3" width="22" customWidth="1"/>
    <col min="4" max="4" width="43.42578125" customWidth="1"/>
    <col min="5" max="5" width="16.5703125" customWidth="1"/>
    <col min="6" max="6" width="17.7109375" customWidth="1"/>
    <col min="7" max="7" width="15.85546875" customWidth="1"/>
  </cols>
  <sheetData>
    <row r="2" spans="1:17" ht="15.75" x14ac:dyDescent="0.25">
      <c r="G2" s="23" t="s">
        <v>57</v>
      </c>
    </row>
    <row r="3" spans="1:17" s="5" customFormat="1" ht="33" customHeight="1" x14ac:dyDescent="0.25">
      <c r="A3" s="87" t="s">
        <v>105</v>
      </c>
      <c r="B3" s="88"/>
      <c r="C3" s="88"/>
      <c r="D3" s="88"/>
      <c r="E3" s="88"/>
      <c r="F3" s="88"/>
      <c r="G3" s="88"/>
      <c r="H3" s="21"/>
      <c r="I3" s="21"/>
      <c r="J3" s="21"/>
      <c r="K3" s="21"/>
      <c r="L3" s="21"/>
      <c r="M3" s="21"/>
    </row>
    <row r="4" spans="1:17" s="5" customFormat="1" ht="14.45" customHeight="1" x14ac:dyDescent="0.25">
      <c r="A4" s="35"/>
      <c r="B4" s="36"/>
      <c r="C4" s="36"/>
      <c r="D4" s="36"/>
      <c r="E4" s="36"/>
      <c r="F4" s="36"/>
      <c r="G4" s="36"/>
      <c r="H4" s="22"/>
      <c r="I4" s="22"/>
      <c r="J4" s="22"/>
      <c r="K4" s="22"/>
      <c r="L4" s="22"/>
      <c r="M4" s="22"/>
    </row>
    <row r="5" spans="1:17" s="5" customFormat="1" ht="34.9" customHeight="1" x14ac:dyDescent="0.25">
      <c r="A5" s="94" t="s">
        <v>58</v>
      </c>
      <c r="B5" s="94"/>
      <c r="C5" s="94"/>
      <c r="D5" s="94"/>
      <c r="E5" s="94"/>
      <c r="F5" s="94"/>
      <c r="G5" s="94"/>
      <c r="H5" s="22"/>
      <c r="I5" s="22"/>
      <c r="J5" s="22"/>
      <c r="K5" s="22"/>
      <c r="L5" s="22"/>
      <c r="M5" s="22"/>
    </row>
    <row r="6" spans="1:17" ht="18" customHeight="1" x14ac:dyDescent="0.25">
      <c r="A6" s="89" t="s">
        <v>59</v>
      </c>
      <c r="B6" s="90"/>
      <c r="C6" s="90"/>
      <c r="D6" s="90"/>
      <c r="E6" s="90"/>
      <c r="F6" s="90"/>
      <c r="G6" s="9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10.5" customHeight="1" x14ac:dyDescent="0.25">
      <c r="A7" s="38"/>
      <c r="B7" s="38"/>
      <c r="C7" s="38"/>
      <c r="D7" s="38"/>
      <c r="E7" s="38"/>
      <c r="F7" s="38"/>
      <c r="G7" s="38"/>
    </row>
    <row r="8" spans="1:17" ht="26.25" customHeight="1" x14ac:dyDescent="0.25">
      <c r="A8" s="91" t="s">
        <v>0</v>
      </c>
      <c r="B8" s="91"/>
      <c r="C8" s="92" t="s">
        <v>14</v>
      </c>
      <c r="D8" s="92" t="s">
        <v>15</v>
      </c>
      <c r="E8" s="92" t="s">
        <v>18</v>
      </c>
      <c r="F8" s="93"/>
      <c r="G8" s="92" t="s">
        <v>49</v>
      </c>
    </row>
    <row r="9" spans="1:17" ht="19.5" customHeight="1" x14ac:dyDescent="0.25">
      <c r="A9" s="91"/>
      <c r="B9" s="91"/>
      <c r="C9" s="92"/>
      <c r="D9" s="92"/>
      <c r="E9" s="92" t="s">
        <v>60</v>
      </c>
      <c r="F9" s="92" t="s">
        <v>17</v>
      </c>
      <c r="G9" s="93"/>
    </row>
    <row r="10" spans="1:17" ht="36.6" customHeight="1" x14ac:dyDescent="0.25">
      <c r="A10" s="33" t="s">
        <v>1</v>
      </c>
      <c r="B10" s="33" t="s">
        <v>2</v>
      </c>
      <c r="C10" s="92"/>
      <c r="D10" s="92"/>
      <c r="E10" s="92"/>
      <c r="F10" s="92"/>
      <c r="G10" s="93"/>
    </row>
    <row r="11" spans="1:17" ht="15" customHeight="1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  <c r="F11" s="28">
        <v>5</v>
      </c>
      <c r="G11" s="28">
        <v>7</v>
      </c>
    </row>
    <row r="12" spans="1:17" s="5" customFormat="1" x14ac:dyDescent="0.25">
      <c r="A12" s="85" t="s">
        <v>30</v>
      </c>
      <c r="B12" s="84"/>
      <c r="C12" s="86" t="s">
        <v>51</v>
      </c>
      <c r="D12" s="39" t="s">
        <v>5</v>
      </c>
      <c r="E12" s="29">
        <f>E13</f>
        <v>121162.36</v>
      </c>
      <c r="F12" s="29">
        <f>F13</f>
        <v>0</v>
      </c>
      <c r="G12" s="40">
        <f t="shared" ref="G12:G17" si="0">F12/E12</f>
        <v>0</v>
      </c>
    </row>
    <row r="13" spans="1:17" s="5" customFormat="1" x14ac:dyDescent="0.25">
      <c r="A13" s="85"/>
      <c r="B13" s="84"/>
      <c r="C13" s="86"/>
      <c r="D13" s="19" t="s">
        <v>64</v>
      </c>
      <c r="E13" s="30">
        <f>E15+E16+E17+E19</f>
        <v>121162.36</v>
      </c>
      <c r="F13" s="30">
        <f>F15+F16+F17+F19</f>
        <v>0</v>
      </c>
      <c r="G13" s="41">
        <f t="shared" si="0"/>
        <v>0</v>
      </c>
    </row>
    <row r="14" spans="1:17" s="5" customFormat="1" x14ac:dyDescent="0.25">
      <c r="A14" s="85"/>
      <c r="B14" s="84"/>
      <c r="C14" s="86"/>
      <c r="D14" s="42" t="s">
        <v>16</v>
      </c>
      <c r="E14" s="30"/>
      <c r="F14" s="30"/>
      <c r="G14" s="41"/>
    </row>
    <row r="15" spans="1:17" s="5" customFormat="1" ht="22.5" x14ac:dyDescent="0.25">
      <c r="A15" s="85"/>
      <c r="B15" s="84"/>
      <c r="C15" s="86"/>
      <c r="D15" s="19" t="s">
        <v>62</v>
      </c>
      <c r="E15" s="30">
        <v>88554.64</v>
      </c>
      <c r="F15" s="30">
        <v>0</v>
      </c>
      <c r="G15" s="41">
        <f t="shared" si="0"/>
        <v>0</v>
      </c>
    </row>
    <row r="16" spans="1:17" s="5" customFormat="1" x14ac:dyDescent="0.25">
      <c r="A16" s="85"/>
      <c r="B16" s="84"/>
      <c r="C16" s="86"/>
      <c r="D16" s="43" t="s">
        <v>61</v>
      </c>
      <c r="E16" s="30">
        <v>742.12</v>
      </c>
      <c r="F16" s="30">
        <v>0</v>
      </c>
      <c r="G16" s="41">
        <f t="shared" si="0"/>
        <v>0</v>
      </c>
    </row>
    <row r="17" spans="1:7" s="5" customFormat="1" x14ac:dyDescent="0.25">
      <c r="A17" s="85"/>
      <c r="B17" s="84"/>
      <c r="C17" s="86"/>
      <c r="D17" s="44" t="s">
        <v>63</v>
      </c>
      <c r="E17" s="30">
        <v>23995</v>
      </c>
      <c r="F17" s="30">
        <v>0</v>
      </c>
      <c r="G17" s="41">
        <f t="shared" si="0"/>
        <v>0</v>
      </c>
    </row>
    <row r="18" spans="1:7" s="5" customFormat="1" ht="23.25" x14ac:dyDescent="0.25">
      <c r="A18" s="85"/>
      <c r="B18" s="84"/>
      <c r="C18" s="86"/>
      <c r="D18" s="44" t="s">
        <v>66</v>
      </c>
      <c r="E18" s="30"/>
      <c r="F18" s="30"/>
      <c r="G18" s="41"/>
    </row>
    <row r="19" spans="1:7" s="5" customFormat="1" x14ac:dyDescent="0.25">
      <c r="A19" s="85"/>
      <c r="B19" s="84"/>
      <c r="C19" s="86"/>
      <c r="D19" s="44" t="s">
        <v>65</v>
      </c>
      <c r="E19" s="30">
        <v>7870.6</v>
      </c>
      <c r="F19" s="30">
        <v>0</v>
      </c>
      <c r="G19" s="41">
        <f>F19/E19</f>
        <v>0</v>
      </c>
    </row>
  </sheetData>
  <mergeCells count="13">
    <mergeCell ref="A12:A19"/>
    <mergeCell ref="B12:B19"/>
    <mergeCell ref="C12:C19"/>
    <mergeCell ref="A3:G3"/>
    <mergeCell ref="A6:G6"/>
    <mergeCell ref="A8:B9"/>
    <mergeCell ref="C8:C10"/>
    <mergeCell ref="D8:D10"/>
    <mergeCell ref="E8:F8"/>
    <mergeCell ref="G8:G10"/>
    <mergeCell ref="E9:E10"/>
    <mergeCell ref="F9:F10"/>
    <mergeCell ref="A5:G5"/>
  </mergeCells>
  <pageMargins left="0.39370078740157483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1"/>
  <sheetViews>
    <sheetView topLeftCell="A16" workbookViewId="0">
      <selection activeCell="K19" sqref="K19"/>
    </sheetView>
  </sheetViews>
  <sheetFormatPr defaultRowHeight="15" x14ac:dyDescent="0.25"/>
  <cols>
    <col min="1" max="2" width="3.7109375" customWidth="1"/>
    <col min="3" max="3" width="3.85546875" customWidth="1"/>
    <col min="4" max="4" width="3.7109375" customWidth="1"/>
    <col min="5" max="5" width="48.140625" customWidth="1"/>
    <col min="6" max="6" width="23.5703125" customWidth="1"/>
    <col min="7" max="7" width="16.7109375" customWidth="1"/>
    <col min="8" max="8" width="11.28515625" customWidth="1"/>
    <col min="9" max="9" width="34.28515625" customWidth="1"/>
    <col min="10" max="10" width="36.140625" style="3" customWidth="1"/>
    <col min="11" max="11" width="14.140625" customWidth="1"/>
  </cols>
  <sheetData>
    <row r="2" spans="1:11" ht="16.149999999999999" customHeight="1" x14ac:dyDescent="0.25">
      <c r="K2" s="23" t="s">
        <v>67</v>
      </c>
    </row>
    <row r="3" spans="1:11" s="4" customFormat="1" ht="24.6" customHeight="1" x14ac:dyDescent="0.25">
      <c r="A3" s="81" t="s">
        <v>106</v>
      </c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 s="4" customFormat="1" ht="15" customHeight="1" x14ac:dyDescent="0.25">
      <c r="A4" s="32"/>
      <c r="B4" s="37"/>
      <c r="C4" s="37"/>
      <c r="D4" s="37"/>
      <c r="E4" s="37"/>
      <c r="F4" s="37"/>
      <c r="G4" s="37"/>
      <c r="H4" s="37"/>
      <c r="I4" s="37"/>
      <c r="J4" s="37"/>
      <c r="K4" s="45"/>
    </row>
    <row r="5" spans="1:11" s="4" customFormat="1" ht="22.9" customHeight="1" x14ac:dyDescent="0.25">
      <c r="A5" s="101" t="s">
        <v>68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s="4" customFormat="1" ht="21.6" customHeight="1" x14ac:dyDescent="0.25">
      <c r="A6" s="102" t="s">
        <v>56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s="4" customFormat="1" ht="15" customHeight="1" x14ac:dyDescent="0.25">
      <c r="A7" s="97"/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11" ht="37.5" customHeight="1" x14ac:dyDescent="0.25">
      <c r="A8" s="83" t="s">
        <v>0</v>
      </c>
      <c r="B8" s="100"/>
      <c r="C8" s="100"/>
      <c r="D8" s="100"/>
      <c r="E8" s="84" t="s">
        <v>19</v>
      </c>
      <c r="F8" s="84" t="s">
        <v>69</v>
      </c>
      <c r="G8" s="84" t="s">
        <v>20</v>
      </c>
      <c r="H8" s="84" t="s">
        <v>21</v>
      </c>
      <c r="I8" s="84" t="s">
        <v>70</v>
      </c>
      <c r="J8" s="84" t="s">
        <v>71</v>
      </c>
      <c r="K8" s="84" t="s">
        <v>22</v>
      </c>
    </row>
    <row r="9" spans="1:11" ht="18.75" customHeight="1" x14ac:dyDescent="0.25">
      <c r="A9" s="33" t="s">
        <v>1</v>
      </c>
      <c r="B9" s="33" t="s">
        <v>2</v>
      </c>
      <c r="C9" s="33" t="s">
        <v>3</v>
      </c>
      <c r="D9" s="33" t="s">
        <v>4</v>
      </c>
      <c r="E9" s="84"/>
      <c r="F9" s="84"/>
      <c r="G9" s="84"/>
      <c r="H9" s="84"/>
      <c r="I9" s="84"/>
      <c r="J9" s="84"/>
      <c r="K9" s="84"/>
    </row>
    <row r="10" spans="1:11" s="5" customFormat="1" ht="36.75" customHeight="1" x14ac:dyDescent="0.25">
      <c r="A10" s="33" t="s">
        <v>30</v>
      </c>
      <c r="B10" s="33">
        <v>0</v>
      </c>
      <c r="C10" s="27" t="s">
        <v>7</v>
      </c>
      <c r="D10" s="33"/>
      <c r="E10" s="19" t="s">
        <v>53</v>
      </c>
      <c r="F10" s="46"/>
      <c r="G10" s="33"/>
      <c r="H10" s="33"/>
      <c r="I10" s="33"/>
      <c r="J10" s="19"/>
      <c r="K10" s="19"/>
    </row>
    <row r="11" spans="1:11" s="5" customFormat="1" ht="119.25" customHeight="1" x14ac:dyDescent="0.25">
      <c r="A11" s="33" t="s">
        <v>30</v>
      </c>
      <c r="B11" s="33">
        <v>0</v>
      </c>
      <c r="C11" s="33" t="s">
        <v>7</v>
      </c>
      <c r="D11" s="33">
        <v>1</v>
      </c>
      <c r="E11" s="47" t="s">
        <v>79</v>
      </c>
      <c r="F11" s="34" t="s">
        <v>99</v>
      </c>
      <c r="G11" s="33" t="s">
        <v>52</v>
      </c>
      <c r="H11" s="33">
        <v>2024</v>
      </c>
      <c r="I11" s="34" t="s">
        <v>33</v>
      </c>
      <c r="J11" s="34" t="s">
        <v>110</v>
      </c>
      <c r="K11" s="19"/>
    </row>
    <row r="12" spans="1:11" s="5" customFormat="1" ht="34.15" customHeight="1" x14ac:dyDescent="0.25">
      <c r="A12" s="33" t="s">
        <v>30</v>
      </c>
      <c r="B12" s="33">
        <v>0</v>
      </c>
      <c r="C12" s="33" t="s">
        <v>7</v>
      </c>
      <c r="D12" s="33">
        <v>2</v>
      </c>
      <c r="E12" s="47" t="s">
        <v>34</v>
      </c>
      <c r="F12" s="34" t="s">
        <v>99</v>
      </c>
      <c r="G12" s="33" t="s">
        <v>52</v>
      </c>
      <c r="H12" s="73">
        <v>2024</v>
      </c>
      <c r="I12" s="34" t="s">
        <v>34</v>
      </c>
      <c r="J12" s="34" t="s">
        <v>113</v>
      </c>
      <c r="K12" s="19"/>
    </row>
    <row r="13" spans="1:11" s="5" customFormat="1" ht="46.9" customHeight="1" x14ac:dyDescent="0.25">
      <c r="A13" s="33">
        <v>16</v>
      </c>
      <c r="B13" s="33">
        <v>0</v>
      </c>
      <c r="C13" s="33">
        <v>1</v>
      </c>
      <c r="D13" s="33">
        <v>3</v>
      </c>
      <c r="E13" s="47" t="s">
        <v>81</v>
      </c>
      <c r="F13" s="34" t="s">
        <v>99</v>
      </c>
      <c r="G13" s="33" t="s">
        <v>52</v>
      </c>
      <c r="H13" s="73">
        <v>2024</v>
      </c>
      <c r="I13" s="34" t="s">
        <v>84</v>
      </c>
      <c r="J13" s="34" t="s">
        <v>98</v>
      </c>
      <c r="K13" s="19"/>
    </row>
    <row r="14" spans="1:11" s="5" customFormat="1" ht="32.25" customHeight="1" x14ac:dyDescent="0.25">
      <c r="A14" s="33">
        <v>16</v>
      </c>
      <c r="B14" s="33">
        <v>0</v>
      </c>
      <c r="C14" s="27" t="s">
        <v>8</v>
      </c>
      <c r="D14" s="33"/>
      <c r="E14" s="19" t="s">
        <v>54</v>
      </c>
      <c r="F14" s="34"/>
      <c r="G14" s="33"/>
      <c r="H14" s="73">
        <v>2024</v>
      </c>
      <c r="I14" s="34"/>
      <c r="J14" s="19"/>
      <c r="K14" s="19"/>
    </row>
    <row r="15" spans="1:11" s="5" customFormat="1" ht="87.75" customHeight="1" x14ac:dyDescent="0.25">
      <c r="A15" s="33" t="s">
        <v>30</v>
      </c>
      <c r="B15" s="33">
        <v>0</v>
      </c>
      <c r="C15" s="33" t="s">
        <v>8</v>
      </c>
      <c r="D15" s="33">
        <v>1</v>
      </c>
      <c r="E15" s="34" t="s">
        <v>83</v>
      </c>
      <c r="F15" s="48" t="s">
        <v>100</v>
      </c>
      <c r="G15" s="33" t="s">
        <v>52</v>
      </c>
      <c r="H15" s="73">
        <v>2024</v>
      </c>
      <c r="I15" s="34" t="s">
        <v>35</v>
      </c>
      <c r="J15" s="34" t="s">
        <v>111</v>
      </c>
      <c r="K15" s="26"/>
    </row>
    <row r="16" spans="1:11" s="5" customFormat="1" ht="75.599999999999994" customHeight="1" x14ac:dyDescent="0.25">
      <c r="A16" s="33" t="s">
        <v>30</v>
      </c>
      <c r="B16" s="33">
        <v>0</v>
      </c>
      <c r="C16" s="33" t="s">
        <v>8</v>
      </c>
      <c r="D16" s="33">
        <v>2</v>
      </c>
      <c r="E16" s="19" t="s">
        <v>82</v>
      </c>
      <c r="F16" s="48" t="s">
        <v>100</v>
      </c>
      <c r="G16" s="33" t="s">
        <v>52</v>
      </c>
      <c r="H16" s="73">
        <v>2024</v>
      </c>
      <c r="I16" s="34" t="s">
        <v>36</v>
      </c>
      <c r="J16" s="34" t="s">
        <v>112</v>
      </c>
      <c r="K16" s="26"/>
    </row>
    <row r="17" spans="1:11" s="5" customFormat="1" ht="54" customHeight="1" x14ac:dyDescent="0.25">
      <c r="A17" s="33" t="s">
        <v>30</v>
      </c>
      <c r="B17" s="33">
        <v>0</v>
      </c>
      <c r="C17" s="33" t="s">
        <v>8</v>
      </c>
      <c r="D17" s="33">
        <v>3</v>
      </c>
      <c r="E17" s="19" t="s">
        <v>93</v>
      </c>
      <c r="F17" s="34"/>
      <c r="G17" s="33" t="s">
        <v>52</v>
      </c>
      <c r="H17" s="73">
        <v>2024</v>
      </c>
      <c r="I17" s="34" t="s">
        <v>94</v>
      </c>
      <c r="J17" s="19" t="s">
        <v>114</v>
      </c>
      <c r="K17" s="26"/>
    </row>
    <row r="18" spans="1:11" s="5" customFormat="1" ht="54" customHeight="1" x14ac:dyDescent="0.25">
      <c r="A18" s="73" t="s">
        <v>30</v>
      </c>
      <c r="B18" s="73">
        <v>0</v>
      </c>
      <c r="C18" s="73" t="s">
        <v>8</v>
      </c>
      <c r="D18" s="73">
        <v>4</v>
      </c>
      <c r="E18" s="19" t="s">
        <v>115</v>
      </c>
      <c r="F18" s="75" t="s">
        <v>116</v>
      </c>
      <c r="G18" s="73" t="s">
        <v>52</v>
      </c>
      <c r="H18" s="73">
        <v>2024</v>
      </c>
      <c r="I18" s="34" t="s">
        <v>118</v>
      </c>
      <c r="J18" s="19" t="s">
        <v>117</v>
      </c>
      <c r="K18" s="74"/>
    </row>
    <row r="19" spans="1:11" s="5" customFormat="1" ht="189" customHeight="1" x14ac:dyDescent="0.25">
      <c r="A19" s="33" t="s">
        <v>30</v>
      </c>
      <c r="B19" s="33">
        <v>0</v>
      </c>
      <c r="C19" s="33" t="s">
        <v>10</v>
      </c>
      <c r="D19" s="33"/>
      <c r="E19" s="19" t="s">
        <v>32</v>
      </c>
      <c r="F19" s="50" t="s">
        <v>100</v>
      </c>
      <c r="G19" s="33" t="s">
        <v>52</v>
      </c>
      <c r="H19" s="73">
        <v>2024</v>
      </c>
      <c r="I19" s="34" t="s">
        <v>37</v>
      </c>
      <c r="J19" s="49" t="s">
        <v>119</v>
      </c>
      <c r="K19" s="26"/>
    </row>
    <row r="20" spans="1:11" s="5" customFormat="1" ht="85.15" customHeight="1" x14ac:dyDescent="0.25">
      <c r="A20" s="33" t="s">
        <v>30</v>
      </c>
      <c r="B20" s="33">
        <v>0</v>
      </c>
      <c r="C20" s="33" t="s">
        <v>9</v>
      </c>
      <c r="D20" s="33"/>
      <c r="E20" s="19" t="s">
        <v>38</v>
      </c>
      <c r="F20" s="48" t="s">
        <v>101</v>
      </c>
      <c r="G20" s="33" t="s">
        <v>52</v>
      </c>
      <c r="H20" s="73">
        <v>2024</v>
      </c>
      <c r="I20" s="34" t="s">
        <v>80</v>
      </c>
      <c r="J20" s="51" t="s">
        <v>102</v>
      </c>
      <c r="K20" s="26"/>
    </row>
    <row r="21" spans="1:11" s="5" customFormat="1" ht="84" customHeight="1" x14ac:dyDescent="0.25">
      <c r="A21" s="33" t="s">
        <v>30</v>
      </c>
      <c r="B21" s="33">
        <v>0</v>
      </c>
      <c r="C21" s="33" t="s">
        <v>6</v>
      </c>
      <c r="D21" s="33"/>
      <c r="E21" s="19" t="s">
        <v>39</v>
      </c>
      <c r="F21" s="50" t="s">
        <v>101</v>
      </c>
      <c r="G21" s="33" t="s">
        <v>52</v>
      </c>
      <c r="H21" s="73">
        <v>2024</v>
      </c>
      <c r="I21" s="34" t="s">
        <v>40</v>
      </c>
      <c r="J21" s="52" t="s">
        <v>55</v>
      </c>
      <c r="K21" s="26"/>
    </row>
  </sheetData>
  <mergeCells count="12">
    <mergeCell ref="A3:K3"/>
    <mergeCell ref="A7:K7"/>
    <mergeCell ref="E8:E9"/>
    <mergeCell ref="F8:F9"/>
    <mergeCell ref="G8:G9"/>
    <mergeCell ref="H8:H9"/>
    <mergeCell ref="I8:I9"/>
    <mergeCell ref="J8:J9"/>
    <mergeCell ref="K8:K9"/>
    <mergeCell ref="A8:D8"/>
    <mergeCell ref="A5:K5"/>
    <mergeCell ref="A6:K6"/>
  </mergeCells>
  <pageMargins left="0.39370078740157483" right="0" top="0.15748031496062992" bottom="0.1574803149606299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8"/>
  <sheetViews>
    <sheetView workbookViewId="0">
      <selection activeCell="F16" sqref="F16"/>
    </sheetView>
  </sheetViews>
  <sheetFormatPr defaultRowHeight="15" x14ac:dyDescent="0.25"/>
  <cols>
    <col min="1" max="1" width="4.85546875" customWidth="1"/>
    <col min="2" max="2" width="4.42578125" customWidth="1"/>
    <col min="3" max="3" width="4.28515625" customWidth="1"/>
    <col min="4" max="4" width="4.7109375" customWidth="1"/>
    <col min="5" max="5" width="25.140625" customWidth="1"/>
    <col min="6" max="6" width="33.28515625" customWidth="1"/>
    <col min="7" max="7" width="11" customWidth="1"/>
    <col min="8" max="12" width="10.7109375" customWidth="1"/>
    <col min="18" max="18" width="7.5703125" customWidth="1"/>
  </cols>
  <sheetData>
    <row r="2" spans="2:12" ht="15.75" x14ac:dyDescent="0.25">
      <c r="L2" s="24" t="s">
        <v>72</v>
      </c>
    </row>
    <row r="3" spans="2:12" x14ac:dyDescent="0.25">
      <c r="L3" s="6"/>
    </row>
    <row r="4" spans="2:12" s="2" customFormat="1" ht="51" customHeight="1" x14ac:dyDescent="0.25">
      <c r="B4" s="81" t="s">
        <v>107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s="2" customFormat="1" ht="45.6" customHeight="1" x14ac:dyDescent="0.25">
      <c r="B5" s="101" t="s">
        <v>68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s="2" customFormat="1" ht="24" customHeight="1" x14ac:dyDescent="0.25">
      <c r="B6" s="102" t="s">
        <v>56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2" s="2" customFormat="1" ht="14.1" customHeight="1" x14ac:dyDescent="0.2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2" ht="15.75" x14ac:dyDescent="0.25">
      <c r="B8" s="103" t="s">
        <v>108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</sheetData>
  <mergeCells count="5">
    <mergeCell ref="B8:L8"/>
    <mergeCell ref="B4:L4"/>
    <mergeCell ref="B5:L5"/>
    <mergeCell ref="B6:L6"/>
    <mergeCell ref="B7:L7"/>
  </mergeCells>
  <phoneticPr fontId="23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tabSelected="1" topLeftCell="A7" workbookViewId="0">
      <selection activeCell="Q18" sqref="Q18"/>
    </sheetView>
  </sheetViews>
  <sheetFormatPr defaultRowHeight="15" x14ac:dyDescent="0.25"/>
  <cols>
    <col min="1" max="1" width="4.140625" customWidth="1"/>
    <col min="2" max="2" width="6.7109375" customWidth="1"/>
    <col min="3" max="3" width="3.42578125" customWidth="1"/>
    <col min="4" max="4" width="37" customWidth="1"/>
    <col min="5" max="5" width="12.7109375" customWidth="1"/>
    <col min="6" max="10" width="10.7109375" customWidth="1"/>
    <col min="11" max="11" width="43.5703125" customWidth="1"/>
  </cols>
  <sheetData>
    <row r="1" spans="1:16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3" t="s">
        <v>73</v>
      </c>
    </row>
    <row r="2" spans="1:16" ht="13.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4"/>
    </row>
    <row r="3" spans="1:16" ht="19.899999999999999" customHeight="1" x14ac:dyDescent="0.25">
      <c r="A3" s="117" t="s">
        <v>109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6" ht="13.1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6" ht="28.9" customHeight="1" x14ac:dyDescent="0.25">
      <c r="A5" s="101" t="s">
        <v>68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6" ht="21" customHeight="1" x14ac:dyDescent="0.25">
      <c r="A6" s="102" t="s">
        <v>56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6" ht="16.149999999999999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6" ht="17.25" customHeight="1" x14ac:dyDescent="0.25">
      <c r="A8" s="119" t="s">
        <v>23</v>
      </c>
      <c r="B8" s="119"/>
      <c r="C8" s="119" t="s">
        <v>24</v>
      </c>
      <c r="D8" s="120" t="s">
        <v>25</v>
      </c>
      <c r="E8" s="120" t="s">
        <v>26</v>
      </c>
      <c r="F8" s="123" t="s">
        <v>27</v>
      </c>
      <c r="G8" s="123"/>
      <c r="H8" s="123"/>
      <c r="I8" s="124" t="s">
        <v>77</v>
      </c>
      <c r="J8" s="124" t="s">
        <v>78</v>
      </c>
      <c r="K8" s="120" t="s">
        <v>28</v>
      </c>
    </row>
    <row r="9" spans="1:16" ht="77.25" customHeight="1" x14ac:dyDescent="0.25">
      <c r="A9" s="119"/>
      <c r="B9" s="119"/>
      <c r="C9" s="119"/>
      <c r="D9" s="121"/>
      <c r="E9" s="121"/>
      <c r="F9" s="119" t="s">
        <v>74</v>
      </c>
      <c r="G9" s="119" t="s">
        <v>75</v>
      </c>
      <c r="H9" s="119" t="s">
        <v>41</v>
      </c>
      <c r="I9" s="125"/>
      <c r="J9" s="125"/>
      <c r="K9" s="121"/>
    </row>
    <row r="10" spans="1:16" ht="18.75" customHeight="1" x14ac:dyDescent="0.25">
      <c r="A10" s="56" t="s">
        <v>1</v>
      </c>
      <c r="B10" s="56" t="s">
        <v>2</v>
      </c>
      <c r="C10" s="119"/>
      <c r="D10" s="122"/>
      <c r="E10" s="122"/>
      <c r="F10" s="119"/>
      <c r="G10" s="119"/>
      <c r="H10" s="119"/>
      <c r="I10" s="126"/>
      <c r="J10" s="126"/>
      <c r="K10" s="122"/>
    </row>
    <row r="11" spans="1:16" s="5" customFormat="1" x14ac:dyDescent="0.25">
      <c r="A11" s="109" t="s">
        <v>51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6" s="5" customFormat="1" ht="12.75" customHeight="1" x14ac:dyDescent="0.25">
      <c r="A12" s="57">
        <v>1</v>
      </c>
      <c r="B12" s="58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58">
        <v>11</v>
      </c>
    </row>
    <row r="13" spans="1:16" s="5" customFormat="1" ht="81" customHeight="1" x14ac:dyDescent="0.25">
      <c r="A13" s="107">
        <v>16</v>
      </c>
      <c r="B13" s="107" t="s">
        <v>31</v>
      </c>
      <c r="C13" s="111">
        <v>1</v>
      </c>
      <c r="D13" s="113" t="s">
        <v>42</v>
      </c>
      <c r="E13" s="59" t="s">
        <v>86</v>
      </c>
      <c r="F13" s="60">
        <v>10</v>
      </c>
      <c r="G13" s="60">
        <v>8</v>
      </c>
      <c r="H13" s="60">
        <v>0</v>
      </c>
      <c r="I13" s="61">
        <f>H13/G13</f>
        <v>0</v>
      </c>
      <c r="J13" s="62">
        <f>H13/F13</f>
        <v>0</v>
      </c>
      <c r="K13" s="115" t="s">
        <v>95</v>
      </c>
      <c r="L13" s="11"/>
      <c r="M13" s="17"/>
      <c r="N13" s="17"/>
      <c r="O13" s="12"/>
      <c r="P13" s="13"/>
    </row>
    <row r="14" spans="1:16" s="5" customFormat="1" ht="16.899999999999999" customHeight="1" x14ac:dyDescent="0.25">
      <c r="A14" s="108"/>
      <c r="B14" s="108"/>
      <c r="C14" s="112"/>
      <c r="D14" s="114"/>
      <c r="E14" s="59" t="s">
        <v>88</v>
      </c>
      <c r="F14" s="63">
        <v>24416</v>
      </c>
      <c r="G14" s="63">
        <v>15000</v>
      </c>
      <c r="H14" s="60">
        <v>0</v>
      </c>
      <c r="I14" s="61">
        <f t="shared" ref="I14:I20" si="0">H14/G14</f>
        <v>0</v>
      </c>
      <c r="J14" s="62">
        <f t="shared" ref="J14:J20" si="1">H14/F14</f>
        <v>0</v>
      </c>
      <c r="K14" s="116"/>
      <c r="L14" s="14"/>
      <c r="M14" s="17"/>
      <c r="N14" s="17"/>
      <c r="O14" s="10"/>
      <c r="P14" s="13"/>
    </row>
    <row r="15" spans="1:16" s="5" customFormat="1" ht="44.25" customHeight="1" x14ac:dyDescent="0.25">
      <c r="A15" s="107">
        <v>16</v>
      </c>
      <c r="B15" s="64" t="s">
        <v>31</v>
      </c>
      <c r="C15" s="64">
        <v>2</v>
      </c>
      <c r="D15" s="65" t="s">
        <v>85</v>
      </c>
      <c r="E15" s="64" t="s">
        <v>43</v>
      </c>
      <c r="F15" s="66">
        <v>16</v>
      </c>
      <c r="G15" s="66">
        <v>17</v>
      </c>
      <c r="H15" s="60">
        <v>0</v>
      </c>
      <c r="I15" s="61">
        <f t="shared" si="0"/>
        <v>0</v>
      </c>
      <c r="J15" s="62">
        <f>H15/F15</f>
        <v>0</v>
      </c>
      <c r="K15" s="67" t="s">
        <v>97</v>
      </c>
      <c r="L15" s="15"/>
      <c r="M15" s="17"/>
      <c r="N15" s="17"/>
      <c r="O15" s="10"/>
      <c r="P15" s="13"/>
    </row>
    <row r="16" spans="1:16" s="5" customFormat="1" ht="67.900000000000006" customHeight="1" x14ac:dyDescent="0.25">
      <c r="A16" s="108"/>
      <c r="B16" s="64" t="s">
        <v>31</v>
      </c>
      <c r="C16" s="64">
        <v>3</v>
      </c>
      <c r="D16" s="65" t="s">
        <v>44</v>
      </c>
      <c r="E16" s="59" t="s">
        <v>86</v>
      </c>
      <c r="F16" s="60">
        <v>2</v>
      </c>
      <c r="G16" s="60">
        <v>1</v>
      </c>
      <c r="H16" s="60">
        <v>0</v>
      </c>
      <c r="I16" s="61">
        <f t="shared" si="0"/>
        <v>0</v>
      </c>
      <c r="J16" s="62">
        <f>H16/F16</f>
        <v>0</v>
      </c>
      <c r="K16" s="115" t="s">
        <v>120</v>
      </c>
      <c r="L16" s="15"/>
      <c r="M16" s="17"/>
      <c r="N16" s="17"/>
      <c r="O16" s="17"/>
      <c r="P16" s="13"/>
    </row>
    <row r="17" spans="1:16" s="5" customFormat="1" ht="32.25" customHeight="1" x14ac:dyDescent="0.25">
      <c r="A17" s="57" t="s">
        <v>30</v>
      </c>
      <c r="B17" s="57" t="s">
        <v>31</v>
      </c>
      <c r="C17" s="57" t="s">
        <v>11</v>
      </c>
      <c r="D17" s="68" t="s">
        <v>87</v>
      </c>
      <c r="E17" s="59" t="s">
        <v>88</v>
      </c>
      <c r="F17" s="63">
        <v>16266</v>
      </c>
      <c r="G17" s="63">
        <v>2000</v>
      </c>
      <c r="H17" s="60">
        <v>0</v>
      </c>
      <c r="I17" s="61">
        <f t="shared" si="0"/>
        <v>0</v>
      </c>
      <c r="J17" s="62">
        <f>H17/F17</f>
        <v>0</v>
      </c>
      <c r="K17" s="116"/>
      <c r="L17" s="15"/>
      <c r="M17" s="17"/>
      <c r="N17" s="17"/>
      <c r="O17" s="17"/>
      <c r="P17" s="13"/>
    </row>
    <row r="18" spans="1:16" s="5" customFormat="1" ht="46.5" customHeight="1" x14ac:dyDescent="0.25">
      <c r="A18" s="107" t="s">
        <v>30</v>
      </c>
      <c r="B18" s="64" t="s">
        <v>31</v>
      </c>
      <c r="C18" s="64" t="s">
        <v>12</v>
      </c>
      <c r="D18" s="52" t="s">
        <v>45</v>
      </c>
      <c r="E18" s="59" t="s">
        <v>88</v>
      </c>
      <c r="F18" s="69">
        <v>49</v>
      </c>
      <c r="G18" s="69">
        <v>50</v>
      </c>
      <c r="H18" s="60">
        <v>0</v>
      </c>
      <c r="I18" s="61">
        <f t="shared" si="0"/>
        <v>0</v>
      </c>
      <c r="J18" s="62">
        <f t="shared" si="1"/>
        <v>0</v>
      </c>
      <c r="K18" s="67" t="s">
        <v>97</v>
      </c>
      <c r="L18" s="25"/>
      <c r="M18" s="17"/>
      <c r="N18" s="17"/>
      <c r="O18" s="17"/>
      <c r="P18" s="13"/>
    </row>
    <row r="19" spans="1:16" s="5" customFormat="1" ht="36.75" customHeight="1" x14ac:dyDescent="0.25">
      <c r="A19" s="108"/>
      <c r="B19" s="64" t="s">
        <v>31</v>
      </c>
      <c r="C19" s="64" t="s">
        <v>13</v>
      </c>
      <c r="D19" s="70" t="s">
        <v>47</v>
      </c>
      <c r="E19" s="56" t="s">
        <v>90</v>
      </c>
      <c r="F19" s="63">
        <v>5169.18</v>
      </c>
      <c r="G19" s="63">
        <v>7870.6</v>
      </c>
      <c r="H19" s="60">
        <v>0</v>
      </c>
      <c r="I19" s="61">
        <f t="shared" si="0"/>
        <v>0</v>
      </c>
      <c r="J19" s="62">
        <v>0</v>
      </c>
      <c r="K19" s="70" t="s">
        <v>121</v>
      </c>
    </row>
    <row r="20" spans="1:16" s="5" customFormat="1" ht="51.75" customHeight="1" x14ac:dyDescent="0.25">
      <c r="A20" s="64" t="s">
        <v>30</v>
      </c>
      <c r="B20" s="64" t="s">
        <v>31</v>
      </c>
      <c r="C20" s="64" t="s">
        <v>89</v>
      </c>
      <c r="D20" s="70" t="s">
        <v>48</v>
      </c>
      <c r="E20" s="71" t="s">
        <v>46</v>
      </c>
      <c r="F20" s="60">
        <v>12</v>
      </c>
      <c r="G20" s="60">
        <v>9</v>
      </c>
      <c r="H20" s="60">
        <v>0</v>
      </c>
      <c r="I20" s="61">
        <f t="shared" si="0"/>
        <v>0</v>
      </c>
      <c r="J20" s="62">
        <f t="shared" si="1"/>
        <v>0</v>
      </c>
      <c r="K20" s="72" t="s">
        <v>96</v>
      </c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6" ht="46.15" customHeight="1" x14ac:dyDescent="0.25">
      <c r="A22" s="106" t="s">
        <v>76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</sheetData>
  <mergeCells count="25">
    <mergeCell ref="A3:K3"/>
    <mergeCell ref="A7:K7"/>
    <mergeCell ref="A8:B9"/>
    <mergeCell ref="C8:C10"/>
    <mergeCell ref="D8:D10"/>
    <mergeCell ref="E8:E10"/>
    <mergeCell ref="F8:H8"/>
    <mergeCell ref="I8:I10"/>
    <mergeCell ref="J8:J10"/>
    <mergeCell ref="K8:K10"/>
    <mergeCell ref="F9:F10"/>
    <mergeCell ref="G9:G10"/>
    <mergeCell ref="H9:H10"/>
    <mergeCell ref="A5:K5"/>
    <mergeCell ref="A6:K6"/>
    <mergeCell ref="A22:K22"/>
    <mergeCell ref="A18:A19"/>
    <mergeCell ref="A11:K11"/>
    <mergeCell ref="A13:A14"/>
    <mergeCell ref="B13:B14"/>
    <mergeCell ref="C13:C14"/>
    <mergeCell ref="D13:D14"/>
    <mergeCell ref="A15:A16"/>
    <mergeCell ref="K13:K14"/>
    <mergeCell ref="K16:K17"/>
  </mergeCells>
  <pageMargins left="0.39370078740157483" right="0.11811023622047245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ф 2</vt:lpstr>
      <vt:lpstr>ф 3</vt:lpstr>
      <vt:lpstr>ф 4</vt:lpstr>
      <vt:lpstr>ф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2017-02-21T05:33:05Z</cp:lastPrinted>
  <dcterms:created xsi:type="dcterms:W3CDTF">2006-09-16T00:00:00Z</dcterms:created>
  <dcterms:modified xsi:type="dcterms:W3CDTF">2024-08-19T08:04:06Z</dcterms:modified>
</cp:coreProperties>
</file>